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xr:revisionPtr revIDLastSave="0" documentId="13_ncr:1_{A74CEE7B-A011-43BA-83DD-5B22F54CC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רשימת ספרים מאגרים - מאור ישרא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<sst xmlns="http://schemas.openxmlformats.org/spreadsheetml/2006/main" count="52" uniqueCount="30">
  <si>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</si>
  <si>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</si>
  <si>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</si>
  <si>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</si>
  <si>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</si>
  <si>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</si>
  <si>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</si>
  <si>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</si>
  <si>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דרך המלך</t>
  </si>
  <si>
    <t>יוסף, עובדיה בן יעקב</t>
  </si>
  <si>
    <t>ירושלים</t>
  </si>
  <si>
    <t>תשע''ח</t>
  </si>
  <si>
    <t>הליכות עולם - 8 כרכים</t>
  </si>
  <si>
    <t>תש"סב</t>
  </si>
  <si>
    <t>חזון עובדיה - 22 כרכים</t>
  </si>
  <si>
    <t>תשע"ג</t>
  </si>
  <si>
    <t>טהרת הבית - 3 כרכים</t>
  </si>
  <si>
    <t>תשע"ט</t>
  </si>
  <si>
    <t>מאור ישראל - 4 כרכים</t>
  </si>
  <si>
    <t>תשס"ט</t>
  </si>
  <si>
    <t>משנת יוסף - 5 כרכים</t>
  </si>
  <si>
    <t>תשס''ג</t>
  </si>
  <si>
    <t>ענף עץ אבות - 3 כרכים</t>
  </si>
  <si>
    <t>תשפ"ב</t>
  </si>
  <si>
    <t>קיצור שו"ע ע"פ חזון עובדיה - 4 כרכים</t>
  </si>
  <si>
    <t>קיצור שו"ע ע"פ חזון עובדיה (בצרפתית) - 4 כרכים</t>
  </si>
  <si>
    <t>שו"ת יביע אומר - 12 כרכים</t>
  </si>
  <si>
    <t>תשעה</t>
  </si>
  <si>
    <t>שו"ת יחוה דעת - 8 כרכים</t>
  </si>
  <si>
    <t>תש"פ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</si>
</sst>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/>
  </sheetViews>
  <sheetFormatPr defaultRowHeight="15" x14ac:dyDescent="0.25"/>
  <cols>
    <col min="8" max="8" width="64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655345</v>
      </c>
      <c r="B2" t="s">
        <v>8</v>
      </c>
      <c r="C2" t="s">
        <v>9</v>
      </c>
      <c r="D2" t="s">
        <v>10</v>
      </c>
      <c r="E2" t="s">
        <v>11</v>
      </c>
      <c r="G2" t="str">
        <f>HYPERLINK(_xlfn.CONCAT("https://tablet.otzar.org/",CHAR(35),"/book/655345/p/-1/t/1/fs/0/start/0/end/0/c"),"דרך המלך")</f>
        <v>דרך המלך</v>
      </c>
      <c r="H2" t="str">
        <f>_xlfn.CONCAT("https://tablet.otzar.org/",CHAR(35),"/book/655345/p/-1/t/1/fs/0/start/0/end/0/c")</f>
        <v>https://tablet.otzar.org/#/book/655345/p/-1/t/1/fs/0/start/0/end/0/c</v>
      </c>
    </row>
    <row r="3" spans="1:8" x14ac:dyDescent="0.25">
      <c r="A3">
        <v>655334</v>
      </c>
      <c r="B3" t="s">
        <v>12</v>
      </c>
      <c r="C3" t="s">
        <v>9</v>
      </c>
      <c r="D3" t="s">
        <v>10</v>
      </c>
      <c r="E3" t="s">
        <v>13</v>
      </c>
      <c r="G3" t="str">
        <f>HYPERLINK(_xlfn.CONCAT("https://tablet.otzar.org/",CHAR(35),"/exKotar/655334"),"הליכות עולם - 8 כרכים")</f>
        <v>הליכות עולם - 8 כרכים</v>
      </c>
      <c r="H3" t="str">
        <f>_xlfn.CONCAT("https://tablet.otzar.org/",CHAR(35),"/exKotar/655334")</f>
        <v>https://tablet.otzar.org/#/exKotar/655334</v>
      </c>
    </row>
    <row r="4" spans="1:8" x14ac:dyDescent="0.25">
      <c r="A4">
        <v>655370</v>
      </c>
      <c r="B4" t="s">
        <v>14</v>
      </c>
      <c r="C4" t="s">
        <v>9</v>
      </c>
      <c r="D4" t="s">
        <v>10</v>
      </c>
      <c r="E4" t="s">
        <v>15</v>
      </c>
      <c r="G4" t="str">
        <f>HYPERLINK(_xlfn.CONCAT("https://tablet.otzar.org/",CHAR(35),"/exKotar/655370"),"חזון עובדיה - 22 כרכים")</f>
        <v>חזון עובדיה - 22 כרכים</v>
      </c>
      <c r="H4" t="str">
        <f>_xlfn.CONCAT("https://tablet.otzar.org/",CHAR(35),"/exKotar/655370")</f>
        <v>https://tablet.otzar.org/#/exKotar/655370</v>
      </c>
    </row>
    <row r="5" spans="1:8" x14ac:dyDescent="0.25">
      <c r="A5">
        <v>655320</v>
      </c>
      <c r="B5" t="s">
        <v>16</v>
      </c>
      <c r="C5" t="s">
        <v>9</v>
      </c>
      <c r="D5" t="s">
        <v>10</v>
      </c>
      <c r="E5" t="s">
        <v>17</v>
      </c>
      <c r="G5" t="str">
        <f>HYPERLINK(_xlfn.CONCAT("https://tablet.otzar.org/",CHAR(35),"/exKotar/655320"),"טהרת הבית - 3 כרכים")</f>
        <v>טהרת הבית - 3 כרכים</v>
      </c>
      <c r="H5" t="str">
        <f>_xlfn.CONCAT("https://tablet.otzar.org/",CHAR(35),"/exKotar/655320")</f>
        <v>https://tablet.otzar.org/#/exKotar/655320</v>
      </c>
    </row>
    <row r="6" spans="1:8" x14ac:dyDescent="0.25">
      <c r="A6">
        <v>655351</v>
      </c>
      <c r="B6" t="s">
        <v>18</v>
      </c>
      <c r="C6" t="s">
        <v>9</v>
      </c>
      <c r="D6" t="s">
        <v>10</v>
      </c>
      <c r="E6" t="s">
        <v>19</v>
      </c>
      <c r="G6" t="str">
        <f>HYPERLINK(_xlfn.CONCAT("https://tablet.otzar.org/",CHAR(35),"/exKotar/655351"),"מאור ישראל - 4 כרכים")</f>
        <v>מאור ישראל - 4 כרכים</v>
      </c>
      <c r="H6" t="str">
        <f>_xlfn.CONCAT("https://tablet.otzar.org/",CHAR(35),"/exKotar/655351")</f>
        <v>https://tablet.otzar.org/#/exKotar/655351</v>
      </c>
    </row>
    <row r="7" spans="1:8" x14ac:dyDescent="0.25">
      <c r="A7">
        <v>655273</v>
      </c>
      <c r="B7" t="s">
        <v>20</v>
      </c>
      <c r="C7" t="s">
        <v>9</v>
      </c>
      <c r="D7" t="s">
        <v>10</v>
      </c>
      <c r="E7" t="s">
        <v>21</v>
      </c>
      <c r="G7" t="str">
        <f>HYPERLINK(_xlfn.CONCAT("https://tablet.otzar.org/",CHAR(35),"/exKotar/655273"),"משנת יוסף - 5 כרכים")</f>
        <v>משנת יוסף - 5 כרכים</v>
      </c>
      <c r="H7" t="str">
        <f>_xlfn.CONCAT("https://tablet.otzar.org/",CHAR(35),"/exKotar/655273")</f>
        <v>https://tablet.otzar.org/#/exKotar/655273</v>
      </c>
    </row>
    <row r="8" spans="1:8" x14ac:dyDescent="0.25">
      <c r="A8">
        <v>655278</v>
      </c>
      <c r="B8" t="s">
        <v>22</v>
      </c>
      <c r="C8" t="s">
        <v>9</v>
      </c>
      <c r="D8" t="s">
        <v>10</v>
      </c>
      <c r="E8" t="s">
        <v>23</v>
      </c>
      <c r="G8" t="str">
        <f>HYPERLINK(_xlfn.CONCAT("https://tablet.otzar.org/",CHAR(35),"/exKotar/655278"),"ענף עץ אבות - 3 כרכים")</f>
        <v>ענף עץ אבות - 3 כרכים</v>
      </c>
      <c r="H8" t="str">
        <f>_xlfn.CONCAT("https://tablet.otzar.org/",CHAR(35),"/exKotar/655278")</f>
        <v>https://tablet.otzar.org/#/exKotar/655278</v>
      </c>
    </row>
    <row r="9" spans="1:8" x14ac:dyDescent="0.25">
      <c r="A9">
        <v>655263</v>
      </c>
      <c r="B9" t="s">
        <v>24</v>
      </c>
      <c r="C9" t="s">
        <v>9</v>
      </c>
      <c r="D9" t="s">
        <v>10</v>
      </c>
      <c r="E9" t="s">
        <v>23</v>
      </c>
      <c r="G9" t="str">
        <f>HYPERLINK(_xlfn.CONCAT("https://tablet.otzar.org/",CHAR(35),"/exKotar/655263"),"קיצור שו""""ע ע""""פ חזון עובדיה - 4 כרכים")</f>
        <v>קיצור שו""ע ע""פ חזון עובדיה - 4 כרכים</v>
      </c>
      <c r="H9" t="str">
        <f>_xlfn.CONCAT("https://tablet.otzar.org/",CHAR(35),"/exKotar/655263")</f>
        <v>https://tablet.otzar.org/#/exKotar/655263</v>
      </c>
    </row>
    <row r="10" spans="1:8" x14ac:dyDescent="0.25">
      <c r="A10">
        <v>655304</v>
      </c>
      <c r="B10" t="s">
        <v>25</v>
      </c>
      <c r="C10" t="s">
        <v>9</v>
      </c>
      <c r="D10" t="s">
        <v>10</v>
      </c>
      <c r="E10" t="s">
        <v>11</v>
      </c>
      <c r="G10" t="str">
        <f>HYPERLINK(_xlfn.CONCAT("https://tablet.otzar.org/",CHAR(35),"/exKotar/655304"),"קיצור שו""""ע ע""""פ חזון עובדיה (בצרפתית) - 4 כרכים")</f>
        <v>קיצור שו""ע ע""פ חזון עובדיה (בצרפתית) - 4 כרכים</v>
      </c>
      <c r="H10" t="str">
        <f>_xlfn.CONCAT("https://tablet.otzar.org/",CHAR(35),"/exKotar/655304")</f>
        <v>https://tablet.otzar.org/#/exKotar/655304</v>
      </c>
    </row>
    <row r="11" spans="1:8" x14ac:dyDescent="0.25">
      <c r="A11">
        <v>655309</v>
      </c>
      <c r="B11" t="s">
        <v>26</v>
      </c>
      <c r="C11" t="s">
        <v>9</v>
      </c>
      <c r="D11" t="s">
        <v>10</v>
      </c>
      <c r="E11" t="s">
        <v>27</v>
      </c>
      <c r="G11" t="str">
        <f>HYPERLINK(_xlfn.CONCAT("https://tablet.otzar.org/",CHAR(35),"/exKotar/655309"),"שו""""ת יביע אומר - 12 כרכים")</f>
        <v>שו""ת יביע אומר - 12 כרכים</v>
      </c>
      <c r="H11" t="str">
        <f>_xlfn.CONCAT("https://tablet.otzar.org/",CHAR(35),"/exKotar/655309")</f>
        <v>https://tablet.otzar.org/#/exKotar/655309</v>
      </c>
    </row>
    <row r="12" spans="1:8" x14ac:dyDescent="0.25">
      <c r="A12">
        <v>655323</v>
      </c>
      <c r="B12" t="s">
        <v>28</v>
      </c>
      <c r="C12" t="s">
        <v>9</v>
      </c>
      <c r="D12" t="s">
        <v>10</v>
      </c>
      <c r="E12" t="s">
        <v>29</v>
      </c>
      <c r="G12" t="str">
        <f>HYPERLINK(_xlfn.CONCAT("https://tablet.otzar.org/",CHAR(35),"/exKotar/655323"),"שו""""ת יחוה דעת - 8 כרכים")</f>
        <v>שו""ת יחוה דעת - 8 כרכים</v>
      </c>
      <c r="H12" t="str">
        <f>_xlfn.CONCAT("https://tablet.otzar.org/",CHAR(35),"/exKotar/655323")</f>
        <v>https://tablet.otzar.org/#/exKotar/655323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מאור ישראל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2023-03-23T06:52:35Z</dcterms:created>
  <dcterms:modified xsi:type="dcterms:W3CDTF">2023-03-23T06:53:44Z</dcterms:modified>
</cp:coreProperties>
</file>